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cile\Dropbox\Wordpresse\Vente de Vin\"/>
    </mc:Choice>
  </mc:AlternateContent>
  <xr:revisionPtr revIDLastSave="0" documentId="8_{4DD46A92-591B-4E67-B7E1-6A29DDBF1493}" xr6:coauthVersionLast="47" xr6:coauthVersionMax="47" xr10:uidLastSave="{00000000-0000-0000-0000-000000000000}"/>
  <bookViews>
    <workbookView xWindow="-120" yWindow="-120" windowWidth="29040" windowHeight="15720" xr2:uid="{82B6E9D7-126C-4377-A784-B421A00B7F49}"/>
  </bookViews>
  <sheets>
    <sheet name="Tarif vins" sheetId="2" r:id="rId1"/>
    <sheet name="Feuil1" sheetId="1" r:id="rId2"/>
  </sheets>
  <definedNames>
    <definedName name="DonnéesExternes_1" localSheetId="0" hidden="1">'Tarif vins'!$A$1:$B$92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35B915-87A7-4807-A64A-2FE8290503FE}" keepAlive="1" name="Requête - Tarif vins" description="Connexion à la requête « Tarif vins » dans le classeur." type="5" refreshedVersion="8" background="1" saveData="1">
    <dbPr connection="Provider=Microsoft.Mashup.OleDb.1;Data Source=$Workbook$;Location=&quot;Tarif vins&quot;;Extended Properties=&quot;&quot;" command="SELECT * FROM [Tarif vins]"/>
  </connection>
</connections>
</file>

<file path=xl/sharedStrings.xml><?xml version="1.0" encoding="utf-8"?>
<sst xmlns="http://schemas.openxmlformats.org/spreadsheetml/2006/main" count="96" uniqueCount="96">
  <si>
    <t>Nouveauté La Chapelle de Cassagnau 2024 – 100% Chardonnay</t>
  </si>
  <si>
    <t>Nouveauté Mouton Cadet 2023 – AOC Bordeaux blanc sec</t>
  </si>
  <si>
    <t>Nouveauté Château Fourcas Hosten 2019 – AOC Bordeaux blanc sec</t>
  </si>
  <si>
    <t>Cordier Collection privée 2022 – AOC Bordeaux blanc sec</t>
  </si>
  <si>
    <t>AOC Savennières 2024 – 100% chenin blanc</t>
  </si>
  <si>
    <t>Maison des Grandes Arches 2023 – AOP Touraine Chenonceaux sauvignon</t>
  </si>
  <si>
    <t>Cerro Nevado 2022 – Sauvignon Blanc Vin du Chili</t>
  </si>
  <si>
    <t>Le Héron 2024 – AOP Muscadet Sèvre et Maine sur Lie</t>
  </si>
  <si>
    <t>La Croix de Bayas 2023 – AOP Blaye Côtes de Bordeaux blanc</t>
  </si>
  <si>
    <t>La Croix de Bayas 2024 – AOP Blaye Côtes de Bordeaux blanc</t>
  </si>
  <si>
    <t>Domaine La Beyssannette 2022 – AOC Côtes de Provence</t>
  </si>
  <si>
    <t>Domaine Alexis Pollier 2023 – AOP Mâcon Village</t>
  </si>
  <si>
    <t>AOP Pouilly Fuissé 2023</t>
  </si>
  <si>
    <t>Slurp 2023 – Sauvignon blanc Vin de France</t>
  </si>
  <si>
    <t>Son du château Demonpère – AOP Côtes de Provence blanc</t>
  </si>
  <si>
    <t>Domaines Picard 2018 – AOP Mercurey</t>
  </si>
  <si>
    <t>Domaine Daniel Pollier 2023 – AOC Saint-Véran</t>
  </si>
  <si>
    <t>Lion and the Lily 2023 – AOP Bordeaux blanc</t>
  </si>
  <si>
    <t>Florilège by Haut Nouchet 2024 – AOC Pessac-Léognan blanc</t>
  </si>
  <si>
    <t>Florilège by Haut Nouchet 2019 – AOC Pessac-Léognan blanc</t>
  </si>
  <si>
    <t>Château Cabredon 2016 – AOC Cadillac côtes de Bordeaux Liquoreux</t>
  </si>
  <si>
    <t>Nouveauté Le Bordeaux des Hauts de Palette 2022 – AOC Bordeaux rouge</t>
  </si>
  <si>
    <t>Nouvel habillage Château Compassant 2013 – AOC Bordeaux rouge</t>
  </si>
  <si>
    <t>Charles-Henri Bourguignon 2021 – AOC Savigny-Les-Beaune</t>
  </si>
  <si>
    <t>Claire Laroche 2019 – AOP Hautes Côtes de Beaune</t>
  </si>
  <si>
    <t>Plume 2021 – Domaine Bruno Dubois AOP Saumur Champigny</t>
  </si>
  <si>
    <t>Château d’Eternes 2019 – L’Aubuis rouge</t>
  </si>
  <si>
    <t>Château d’Eternes 2019 – Le clos rouge</t>
  </si>
  <si>
    <t>Casabianca 2021 – IGP Ile de Beauté rouge</t>
  </si>
  <si>
    <t>Château Canon Pecresse 2020 – AOC Canon Fronsac</t>
  </si>
  <si>
    <t>Nouveauté J. Kieffer cuvée spéciale – Vin mousseux brut Blanc de Blancs</t>
  </si>
  <si>
    <t>Fiorla Brut – DOCG Prosecco</t>
  </si>
  <si>
    <t>Fiorla Brut – DOCG Prosecco (à partir de 300 bouteilles)</t>
  </si>
  <si>
    <t>Dival Cotel – Coteaux Sud d'Epernay</t>
  </si>
  <si>
    <t>Dival Cotel – Coteaux Sud d'Epernay (à partir de 60 bouteilles)</t>
  </si>
  <si>
    <t>Naya de rivière Champagne Brut Blanc de Blancs</t>
  </si>
  <si>
    <t>PET’NAT Domaine Haut Monlong 2023</t>
  </si>
  <si>
    <t>Promo Ennea – Vin blanc pétillant gazéifié</t>
  </si>
  <si>
    <t>Château de Castets 2020 – AOC Blaye Côtes de Bordeaux</t>
  </si>
  <si>
    <t>Château La Grande Etouble 2017 – Le Garagiste (Burlesque) AOC Côtes de Bourg</t>
  </si>
  <si>
    <t>Château La Grande Etouble 2018 – Le Garagiste (Tutti Fruité) AOC Côtes de Bourg</t>
  </si>
  <si>
    <t>Château Lamothe Bergeron 2018 – AOC Haut Médoc cru bourgeois supérieur</t>
  </si>
  <si>
    <t>Château Fourcas Hosten 2011 – AOC Listrac-Médoc</t>
  </si>
  <si>
    <t>Château Jeanrousse 2019 – Merlot AOC Fronsac (Magnum 150cl)</t>
  </si>
  <si>
    <t>Château La Croix de Puybarbe 2021 – Merlot AOC Côtes de Bourg (Magnum 150cl)</t>
  </si>
  <si>
    <t>La Pommeraie de Brown 2021 – AOC Pessac-Léognan</t>
  </si>
  <si>
    <t>La Pommeraie de Brown 2023 – AOC Pessac-Léognan</t>
  </si>
  <si>
    <t>Château de Courbon 2022 – AOC Graves rouge</t>
  </si>
  <si>
    <t>Château Espiot 2022 – AOC Pessac-Léognan rouge</t>
  </si>
  <si>
    <t>L’Orangerie de Haut Nouchet 2022 – AOC Pessac-Léognan rouge</t>
  </si>
  <si>
    <t>Arpège by Haut Nouchet 2022 – AOC Pessac-Léognan rouge</t>
  </si>
  <si>
    <t>Château La Fleur du Mayne 2023 – AOC Pomerol</t>
  </si>
  <si>
    <t>Château Chêne Liège 2023 – AOC Pomerol</t>
  </si>
  <si>
    <t>Château La Fleur du Roy 2019 – AOC Pomerol</t>
  </si>
  <si>
    <t>Le Jardin des Sabines 2013 – AOC Lalande de Pomerol</t>
  </si>
  <si>
    <t>Château Maris 2020 – AOP Minervois La Livinière</t>
  </si>
  <si>
    <t>Château Maris 2018 – AOP Minervois La Livinière</t>
  </si>
  <si>
    <t>Château Maris 2016 – AOP Minervois La Livinière</t>
  </si>
  <si>
    <t>Grande Cuvée 2023 – AOP Saint-Chinian</t>
  </si>
  <si>
    <t>Rosace de Plagnac 2022 – AOC Médoc</t>
  </si>
  <si>
    <t>Château Lamothe Bergeron 2014 – AOC Haut-Médoc cru bourgeois</t>
  </si>
  <si>
    <t>Château Andron 2022 – AOC Médoc</t>
  </si>
  <si>
    <t>Château Beauvillage 2021 – AOC Médoc cru Bourgeois</t>
  </si>
  <si>
    <t>Chesnée des Moines 2019 – AOC Haut-Médoc</t>
  </si>
  <si>
    <t>La Baie des Isles 2024 – Domaine des Bormettes</t>
  </si>
  <si>
    <t>Orenga de Gaffory 2024 – Cuvée Alzetana AOP Patrimonio</t>
  </si>
  <si>
    <t>Château De Parenchère 2024 – La Roseraie AOC Bordeaux rosé</t>
  </si>
  <si>
    <t>Saint Maur sélection 2024 – AOP Côtes de Provence</t>
  </si>
  <si>
    <t>Carte noire Gilardi 2024 – AOP Côtes de Provence</t>
  </si>
  <si>
    <t>Château Mouresse 2025 – La réserve AOP Côtes de Provence</t>
  </si>
  <si>
    <t>Domaine le Songe de Don Bosco 2024 – Don Bosco AOP Côtes de Provence</t>
  </si>
  <si>
    <t>Croix de Ceyssac 2024 – AOP Bordeaux rosé</t>
  </si>
  <si>
    <t>Croix de Ceyssac 2024 – AOP Bordeaux rosé (vrac en box métal)</t>
  </si>
  <si>
    <t>La Rose de Jaugue 2024 – AOC Saint-Emilion</t>
  </si>
  <si>
    <t>Château La Vallée 2022 – AOC Montagne Saint-Emilion</t>
  </si>
  <si>
    <t>La Dame de Bouard 2017 – AOC Montagne Saint-Emilion</t>
  </si>
  <si>
    <t>Closerie du Petit Chouteau 2021 – Cuvée Sophie AOC Lussac Saint-Emilion</t>
  </si>
  <si>
    <t>Château Moulin de Lussac 2022 – AOC Lussac Saint-Emilion</t>
  </si>
  <si>
    <t>Château Moulin Blanc la Chapelle 2021 – AOC Montagne Saint-Emilion</t>
  </si>
  <si>
    <t>Château Roc de Candale 2022 – AOC Saint-Emilion Grand Cru</t>
  </si>
  <si>
    <t>Château d’Anielle 2021 – AOC Saint-Emilion Grand Cru</t>
  </si>
  <si>
    <t>Château Jaugue Blanc 2022 – AOC Saint-Emilion Grand Cru</t>
  </si>
  <si>
    <t>Villa du Golfe 2024 – Vin de France Pinot Noir</t>
  </si>
  <si>
    <t>Fer de Soif 2024 – AOP Marcillac</t>
  </si>
  <si>
    <t>Domaine de La Maurette 2024 – AOP Côtes de Provence rouge</t>
  </si>
  <si>
    <t>Moulin de la Roque 2018 – Les Baumes AOP Bandol rouge</t>
  </si>
  <si>
    <t>Danese Casa Vinicola 2022 – Pinot Grigio Delle Venezie DOC</t>
  </si>
  <si>
    <t>Danese Casa Vinicola 2018 – Nero d’Avola Sicilia DOC</t>
  </si>
  <si>
    <t>Piccini 2022 – Montepulciano d'Abruzzo DOC</t>
  </si>
  <si>
    <t>Famiglia Angelillo 2022 – Pinot Grigio Friuli DOC</t>
  </si>
  <si>
    <t>Bottesini 2023 – Negroamaro Puglia DOC</t>
  </si>
  <si>
    <t>Quantité</t>
  </si>
  <si>
    <t>Total TTC</t>
  </si>
  <si>
    <t>TTC</t>
  </si>
  <si>
    <t>HT</t>
  </si>
  <si>
    <t xml:space="preserve">Tarif Black Friday à commander avant le 24 Novembre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</si>
</sst>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758F2FD-4EBE-4042-BDB4-027FC3689B84}" autoFormatId="16" applyNumberFormats="0" applyBorderFormats="0" applyFontFormats="0" applyPatternFormats="0" applyAlignmentFormats="0" applyWidthHeightFormats="0">
  <queryTableRefresh nextId="7" unboundColumnsRight="3">
    <queryTableFields count="5">
      <queryTableField id="1" name="nom" tableColumnId="1"/>
      <queryTableField id="3" name="prix_nouveau" tableColumnId="3"/>
      <queryTableField id="4" dataBound="0" tableColumnId="4"/>
      <queryTableField id="5" dataBound="0" tableColumnId="5"/>
      <queryTableField id="6" dataBound="0" tableColumnId="6"/>
    </queryTableFields>
    <queryTableDeletedFields count="1">
      <deletedField name="prix_avan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067088-D86D-4BF0-B6DD-B2E77313FE7D}" name="Tarif_vins" displayName="Tarif_vins" ref="A1:E92" tableType="queryTable" totalsRowShown="0">
  <autoFilter ref="A1:E92" xr:uid="{63067088-D86D-4BF0-B6DD-B2E77313FE7D}"/>
  <tableColumns count="5">
    <tableColumn id="1" xr3:uid="{FD8EBBA0-8C2E-45B2-9149-8838969E6465}" uniqueName="1" name="Tarif Black Friday à commander avant le 24 Novembre " queryTableFieldId="1" dataDxfId="2"/>
    <tableColumn id="3" xr3:uid="{079D3A68-8727-4CF9-861D-A6FE6E1C6265}" uniqueName="3" name="HT" queryTableFieldId="3"/>
    <tableColumn id="4" xr3:uid="{36A1158F-92F1-4F8C-91CB-906BC1BC9234}" uniqueName="4" name="TTC" queryTableFieldId="4" dataDxfId="1">
      <calculatedColumnFormula>Tarif_vins[[#This Row],[HT]]*1.2</calculatedColumnFormula>
    </tableColumn>
    <tableColumn id="5" xr3:uid="{BEED5081-E0C3-421C-82AE-3C836B1D8B38}" uniqueName="5" name="Quantité" queryTableFieldId="5"/>
    <tableColumn id="6" xr3:uid="{86AA7EEB-C139-427C-8210-093442475F32}" uniqueName="6" name="Total TTC" queryTableFieldId="6" dataDxfId="0">
      <calculatedColumnFormula>Tarif_vins[[#This Row],[Quantité]]*Tarif_vins[[#This Row],[TTC]]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0B720-1248-4B62-899C-6CF3BDEF026C}">
  <dimension ref="A1:E92"/>
  <sheetViews>
    <sheetView tabSelected="1" workbookViewId="0">
      <selection sqref="A1:E1"/>
    </sheetView>
  </sheetViews>
  <sheetFormatPr baseColWidth="10" defaultRowHeight="15" x14ac:dyDescent="0.25"/>
  <cols>
    <col min="1" max="1" width="72.28515625" bestFit="1" customWidth="1"/>
    <col min="2" max="2" width="15.28515625" bestFit="1" customWidth="1"/>
  </cols>
  <sheetData>
    <row r="1" spans="1:5" x14ac:dyDescent="0.25">
      <c r="A1" t="s">
        <v>95</v>
      </c>
      <c r="B1" t="s">
        <v>94</v>
      </c>
      <c r="C1" t="s">
        <v>93</v>
      </c>
      <c r="D1" t="s">
        <v>91</v>
      </c>
      <c r="E1" t="s">
        <v>92</v>
      </c>
    </row>
    <row r="2" spans="1:5" x14ac:dyDescent="0.25">
      <c r="A2" s="1" t="s">
        <v>0</v>
      </c>
      <c r="B2">
        <v>2.62</v>
      </c>
      <c r="C2">
        <f>Tarif_vins[[#This Row],[HT]]*1.2</f>
        <v>3.1440000000000001</v>
      </c>
      <c r="E2">
        <f>Tarif_vins[[#This Row],[Quantité]]*Tarif_vins[[#This Row],[TTC]]</f>
        <v>0</v>
      </c>
    </row>
    <row r="3" spans="1:5" x14ac:dyDescent="0.25">
      <c r="A3" s="1" t="s">
        <v>1</v>
      </c>
      <c r="B3">
        <v>2.62</v>
      </c>
      <c r="C3">
        <f>Tarif_vins[[#This Row],[HT]]*1.2</f>
        <v>3.1440000000000001</v>
      </c>
      <c r="E3">
        <f>Tarif_vins[[#This Row],[Quantité]]*Tarif_vins[[#This Row],[TTC]]</f>
        <v>0</v>
      </c>
    </row>
    <row r="4" spans="1:5" x14ac:dyDescent="0.25">
      <c r="A4" s="1" t="s">
        <v>2</v>
      </c>
      <c r="B4">
        <v>3.93</v>
      </c>
      <c r="C4">
        <f>Tarif_vins[[#This Row],[HT]]*1.2</f>
        <v>4.7160000000000002</v>
      </c>
      <c r="E4">
        <f>Tarif_vins[[#This Row],[Quantité]]*Tarif_vins[[#This Row],[TTC]]</f>
        <v>0</v>
      </c>
    </row>
    <row r="5" spans="1:5" x14ac:dyDescent="0.25">
      <c r="A5" s="1" t="s">
        <v>3</v>
      </c>
      <c r="B5">
        <v>1.57</v>
      </c>
      <c r="C5">
        <f>Tarif_vins[[#This Row],[HT]]*1.2</f>
        <v>1.8839999999999999</v>
      </c>
      <c r="E5">
        <f>Tarif_vins[[#This Row],[Quantité]]*Tarif_vins[[#This Row],[TTC]]</f>
        <v>0</v>
      </c>
    </row>
    <row r="6" spans="1:5" x14ac:dyDescent="0.25">
      <c r="A6" s="1" t="s">
        <v>4</v>
      </c>
      <c r="B6">
        <v>7.86</v>
      </c>
      <c r="C6">
        <f>Tarif_vins[[#This Row],[HT]]*1.2</f>
        <v>9.4320000000000004</v>
      </c>
      <c r="E6">
        <f>Tarif_vins[[#This Row],[Quantité]]*Tarif_vins[[#This Row],[TTC]]</f>
        <v>0</v>
      </c>
    </row>
    <row r="7" spans="1:5" x14ac:dyDescent="0.25">
      <c r="A7" s="1" t="s">
        <v>5</v>
      </c>
      <c r="B7">
        <v>7.21</v>
      </c>
      <c r="C7">
        <f>Tarif_vins[[#This Row],[HT]]*1.2</f>
        <v>8.6519999999999992</v>
      </c>
      <c r="E7">
        <f>Tarif_vins[[#This Row],[Quantité]]*Tarif_vins[[#This Row],[TTC]]</f>
        <v>0</v>
      </c>
    </row>
    <row r="8" spans="1:5" x14ac:dyDescent="0.25">
      <c r="A8" s="1" t="s">
        <v>6</v>
      </c>
      <c r="B8">
        <v>1.44</v>
      </c>
      <c r="C8">
        <f>Tarif_vins[[#This Row],[HT]]*1.2</f>
        <v>1.728</v>
      </c>
      <c r="E8">
        <f>Tarif_vins[[#This Row],[Quantité]]*Tarif_vins[[#This Row],[TTC]]</f>
        <v>0</v>
      </c>
    </row>
    <row r="9" spans="1:5" x14ac:dyDescent="0.25">
      <c r="A9" s="1" t="s">
        <v>7</v>
      </c>
      <c r="B9">
        <v>3.47</v>
      </c>
      <c r="C9">
        <f>Tarif_vins[[#This Row],[HT]]*1.2</f>
        <v>4.1639999999999997</v>
      </c>
      <c r="E9">
        <f>Tarif_vins[[#This Row],[Quantité]]*Tarif_vins[[#This Row],[TTC]]</f>
        <v>0</v>
      </c>
    </row>
    <row r="10" spans="1:5" x14ac:dyDescent="0.25">
      <c r="A10" s="1" t="s">
        <v>8</v>
      </c>
      <c r="B10">
        <v>2.4900000000000002</v>
      </c>
      <c r="C10">
        <f>Tarif_vins[[#This Row],[HT]]*1.2</f>
        <v>2.988</v>
      </c>
      <c r="E10">
        <f>Tarif_vins[[#This Row],[Quantité]]*Tarif_vins[[#This Row],[TTC]]</f>
        <v>0</v>
      </c>
    </row>
    <row r="11" spans="1:5" x14ac:dyDescent="0.25">
      <c r="A11" s="1" t="s">
        <v>9</v>
      </c>
      <c r="B11">
        <v>2.4900000000000002</v>
      </c>
      <c r="C11">
        <f>Tarif_vins[[#This Row],[HT]]*1.2</f>
        <v>2.988</v>
      </c>
      <c r="E11">
        <f>Tarif_vins[[#This Row],[Quantité]]*Tarif_vins[[#This Row],[TTC]]</f>
        <v>0</v>
      </c>
    </row>
    <row r="12" spans="1:5" x14ac:dyDescent="0.25">
      <c r="A12" s="1" t="s">
        <v>10</v>
      </c>
      <c r="B12">
        <v>4.25</v>
      </c>
      <c r="C12">
        <f>Tarif_vins[[#This Row],[HT]]*1.2</f>
        <v>5.0999999999999996</v>
      </c>
      <c r="E12">
        <f>Tarif_vins[[#This Row],[Quantité]]*Tarif_vins[[#This Row],[TTC]]</f>
        <v>0</v>
      </c>
    </row>
    <row r="13" spans="1:5" x14ac:dyDescent="0.25">
      <c r="A13" s="1" t="s">
        <v>11</v>
      </c>
      <c r="B13">
        <v>10.220000000000001</v>
      </c>
      <c r="C13">
        <f>Tarif_vins[[#This Row],[HT]]*1.2</f>
        <v>12.264000000000001</v>
      </c>
      <c r="E13">
        <f>Tarif_vins[[#This Row],[Quantité]]*Tarif_vins[[#This Row],[TTC]]</f>
        <v>0</v>
      </c>
    </row>
    <row r="14" spans="1:5" x14ac:dyDescent="0.25">
      <c r="A14" s="1" t="s">
        <v>12</v>
      </c>
      <c r="B14">
        <v>11.66</v>
      </c>
      <c r="C14">
        <f>Tarif_vins[[#This Row],[HT]]*1.2</f>
        <v>13.991999999999999</v>
      </c>
      <c r="E14">
        <f>Tarif_vins[[#This Row],[Quantité]]*Tarif_vins[[#This Row],[TTC]]</f>
        <v>0</v>
      </c>
    </row>
    <row r="15" spans="1:5" x14ac:dyDescent="0.25">
      <c r="A15" s="1" t="s">
        <v>13</v>
      </c>
      <c r="B15">
        <v>1.83</v>
      </c>
      <c r="C15">
        <f>Tarif_vins[[#This Row],[HT]]*1.2</f>
        <v>2.1960000000000002</v>
      </c>
      <c r="E15">
        <f>Tarif_vins[[#This Row],[Quantité]]*Tarif_vins[[#This Row],[TTC]]</f>
        <v>0</v>
      </c>
    </row>
    <row r="16" spans="1:5" x14ac:dyDescent="0.25">
      <c r="A16" s="1" t="s">
        <v>14</v>
      </c>
      <c r="B16">
        <v>4.25</v>
      </c>
      <c r="C16">
        <f>Tarif_vins[[#This Row],[HT]]*1.2</f>
        <v>5.0999999999999996</v>
      </c>
      <c r="E16">
        <f>Tarif_vins[[#This Row],[Quantité]]*Tarif_vins[[#This Row],[TTC]]</f>
        <v>0</v>
      </c>
    </row>
    <row r="17" spans="1:5" x14ac:dyDescent="0.25">
      <c r="A17" s="1" t="s">
        <v>15</v>
      </c>
      <c r="B17">
        <v>14.08</v>
      </c>
      <c r="C17">
        <f>Tarif_vins[[#This Row],[HT]]*1.2</f>
        <v>16.896000000000001</v>
      </c>
      <c r="E17">
        <f>Tarif_vins[[#This Row],[Quantité]]*Tarif_vins[[#This Row],[TTC]]</f>
        <v>0</v>
      </c>
    </row>
    <row r="18" spans="1:5" x14ac:dyDescent="0.25">
      <c r="A18" s="1" t="s">
        <v>16</v>
      </c>
      <c r="B18">
        <v>9.83</v>
      </c>
      <c r="C18">
        <f>Tarif_vins[[#This Row],[HT]]*1.2</f>
        <v>11.795999999999999</v>
      </c>
      <c r="E18">
        <f>Tarif_vins[[#This Row],[Quantité]]*Tarif_vins[[#This Row],[TTC]]</f>
        <v>0</v>
      </c>
    </row>
    <row r="19" spans="1:5" x14ac:dyDescent="0.25">
      <c r="A19" s="1" t="s">
        <v>17</v>
      </c>
      <c r="B19">
        <v>2.62</v>
      </c>
      <c r="C19">
        <f>Tarif_vins[[#This Row],[HT]]*1.2</f>
        <v>3.1440000000000001</v>
      </c>
      <c r="E19">
        <f>Tarif_vins[[#This Row],[Quantité]]*Tarif_vins[[#This Row],[TTC]]</f>
        <v>0</v>
      </c>
    </row>
    <row r="20" spans="1:5" x14ac:dyDescent="0.25">
      <c r="A20" s="1" t="s">
        <v>18</v>
      </c>
      <c r="B20">
        <v>7.6</v>
      </c>
      <c r="C20">
        <f>Tarif_vins[[#This Row],[HT]]*1.2</f>
        <v>9.1199999999999992</v>
      </c>
      <c r="E20">
        <f>Tarif_vins[[#This Row],[Quantité]]*Tarif_vins[[#This Row],[TTC]]</f>
        <v>0</v>
      </c>
    </row>
    <row r="21" spans="1:5" x14ac:dyDescent="0.25">
      <c r="A21" s="1" t="s">
        <v>19</v>
      </c>
      <c r="B21">
        <v>7.6</v>
      </c>
      <c r="C21">
        <f>Tarif_vins[[#This Row],[HT]]*1.2</f>
        <v>9.1199999999999992</v>
      </c>
      <c r="E21">
        <f>Tarif_vins[[#This Row],[Quantité]]*Tarif_vins[[#This Row],[TTC]]</f>
        <v>0</v>
      </c>
    </row>
    <row r="22" spans="1:5" x14ac:dyDescent="0.25">
      <c r="A22" s="1" t="s">
        <v>20</v>
      </c>
      <c r="B22">
        <v>3.01</v>
      </c>
      <c r="C22">
        <f>Tarif_vins[[#This Row],[HT]]*1.2</f>
        <v>3.6119999999999997</v>
      </c>
      <c r="E22">
        <f>Tarif_vins[[#This Row],[Quantité]]*Tarif_vins[[#This Row],[TTC]]</f>
        <v>0</v>
      </c>
    </row>
    <row r="23" spans="1:5" x14ac:dyDescent="0.25">
      <c r="A23" s="1" t="s">
        <v>21</v>
      </c>
      <c r="B23">
        <v>2.36</v>
      </c>
      <c r="C23">
        <f>Tarif_vins[[#This Row],[HT]]*1.2</f>
        <v>2.8319999999999999</v>
      </c>
      <c r="E23">
        <f>Tarif_vins[[#This Row],[Quantité]]*Tarif_vins[[#This Row],[TTC]]</f>
        <v>0</v>
      </c>
    </row>
    <row r="24" spans="1:5" x14ac:dyDescent="0.25">
      <c r="A24" s="1" t="s">
        <v>22</v>
      </c>
      <c r="B24">
        <v>1.64</v>
      </c>
      <c r="C24">
        <f>Tarif_vins[[#This Row],[HT]]*1.2</f>
        <v>1.9679999999999997</v>
      </c>
      <c r="E24">
        <f>Tarif_vins[[#This Row],[Quantité]]*Tarif_vins[[#This Row],[TTC]]</f>
        <v>0</v>
      </c>
    </row>
    <row r="25" spans="1:5" x14ac:dyDescent="0.25">
      <c r="A25" s="1" t="s">
        <v>23</v>
      </c>
      <c r="B25">
        <v>12.45</v>
      </c>
      <c r="C25">
        <f>Tarif_vins[[#This Row],[HT]]*1.2</f>
        <v>14.939999999999998</v>
      </c>
      <c r="E25">
        <f>Tarif_vins[[#This Row],[Quantité]]*Tarif_vins[[#This Row],[TTC]]</f>
        <v>0</v>
      </c>
    </row>
    <row r="26" spans="1:5" x14ac:dyDescent="0.25">
      <c r="A26" s="1" t="s">
        <v>24</v>
      </c>
      <c r="B26">
        <v>8.52</v>
      </c>
      <c r="C26">
        <f>Tarif_vins[[#This Row],[HT]]*1.2</f>
        <v>10.223999999999998</v>
      </c>
      <c r="E26">
        <f>Tarif_vins[[#This Row],[Quantité]]*Tarif_vins[[#This Row],[TTC]]</f>
        <v>0</v>
      </c>
    </row>
    <row r="27" spans="1:5" x14ac:dyDescent="0.25">
      <c r="A27" s="1" t="s">
        <v>25</v>
      </c>
      <c r="B27">
        <v>6.55</v>
      </c>
      <c r="C27">
        <f>Tarif_vins[[#This Row],[HT]]*1.2</f>
        <v>7.8599999999999994</v>
      </c>
      <c r="E27">
        <f>Tarif_vins[[#This Row],[Quantité]]*Tarif_vins[[#This Row],[TTC]]</f>
        <v>0</v>
      </c>
    </row>
    <row r="28" spans="1:5" x14ac:dyDescent="0.25">
      <c r="A28" s="1" t="s">
        <v>26</v>
      </c>
      <c r="B28">
        <v>3.8</v>
      </c>
      <c r="C28">
        <f>Tarif_vins[[#This Row],[HT]]*1.2</f>
        <v>4.5599999999999996</v>
      </c>
      <c r="E28">
        <f>Tarif_vins[[#This Row],[Quantité]]*Tarif_vins[[#This Row],[TTC]]</f>
        <v>0</v>
      </c>
    </row>
    <row r="29" spans="1:5" x14ac:dyDescent="0.25">
      <c r="A29" s="1" t="s">
        <v>27</v>
      </c>
      <c r="B29">
        <v>3.8</v>
      </c>
      <c r="C29">
        <f>Tarif_vins[[#This Row],[HT]]*1.2</f>
        <v>4.5599999999999996</v>
      </c>
      <c r="E29">
        <f>Tarif_vins[[#This Row],[Quantité]]*Tarif_vins[[#This Row],[TTC]]</f>
        <v>0</v>
      </c>
    </row>
    <row r="30" spans="1:5" x14ac:dyDescent="0.25">
      <c r="A30" s="1" t="s">
        <v>28</v>
      </c>
      <c r="B30">
        <v>2.75</v>
      </c>
      <c r="C30">
        <f>Tarif_vins[[#This Row],[HT]]*1.2</f>
        <v>3.3</v>
      </c>
      <c r="E30">
        <f>Tarif_vins[[#This Row],[Quantité]]*Tarif_vins[[#This Row],[TTC]]</f>
        <v>0</v>
      </c>
    </row>
    <row r="31" spans="1:5" x14ac:dyDescent="0.25">
      <c r="A31" s="1" t="s">
        <v>29</v>
      </c>
      <c r="B31">
        <v>10.48</v>
      </c>
      <c r="C31">
        <f>Tarif_vins[[#This Row],[HT]]*1.2</f>
        <v>12.576000000000001</v>
      </c>
      <c r="E31">
        <f>Tarif_vins[[#This Row],[Quantité]]*Tarif_vins[[#This Row],[TTC]]</f>
        <v>0</v>
      </c>
    </row>
    <row r="32" spans="1:5" x14ac:dyDescent="0.25">
      <c r="A32" s="1" t="s">
        <v>30</v>
      </c>
      <c r="B32">
        <v>1.83</v>
      </c>
      <c r="C32">
        <f>Tarif_vins[[#This Row],[HT]]*1.2</f>
        <v>2.1960000000000002</v>
      </c>
      <c r="E32">
        <f>Tarif_vins[[#This Row],[Quantité]]*Tarif_vins[[#This Row],[TTC]]</f>
        <v>0</v>
      </c>
    </row>
    <row r="33" spans="1:5" x14ac:dyDescent="0.25">
      <c r="A33" s="1" t="s">
        <v>31</v>
      </c>
      <c r="B33">
        <v>3.93</v>
      </c>
      <c r="C33">
        <f>Tarif_vins[[#This Row],[HT]]*1.2</f>
        <v>4.7160000000000002</v>
      </c>
      <c r="E33">
        <f>Tarif_vins[[#This Row],[Quantité]]*Tarif_vins[[#This Row],[TTC]]</f>
        <v>0</v>
      </c>
    </row>
    <row r="34" spans="1:5" x14ac:dyDescent="0.25">
      <c r="A34" s="1" t="s">
        <v>32</v>
      </c>
      <c r="B34">
        <v>3.67</v>
      </c>
      <c r="C34">
        <f>Tarif_vins[[#This Row],[HT]]*1.2</f>
        <v>4.4039999999999999</v>
      </c>
      <c r="E34">
        <f>Tarif_vins[[#This Row],[Quantité]]*Tarif_vins[[#This Row],[TTC]]</f>
        <v>0</v>
      </c>
    </row>
    <row r="35" spans="1:5" x14ac:dyDescent="0.25">
      <c r="A35" s="1" t="s">
        <v>33</v>
      </c>
      <c r="B35">
        <v>17.03</v>
      </c>
      <c r="C35">
        <f>Tarif_vins[[#This Row],[HT]]*1.2</f>
        <v>20.436</v>
      </c>
      <c r="E35">
        <f>Tarif_vins[[#This Row],[Quantité]]*Tarif_vins[[#This Row],[TTC]]</f>
        <v>0</v>
      </c>
    </row>
    <row r="36" spans="1:5" x14ac:dyDescent="0.25">
      <c r="A36" s="1" t="s">
        <v>34</v>
      </c>
      <c r="B36">
        <v>15.72</v>
      </c>
      <c r="C36">
        <f>Tarif_vins[[#This Row],[HT]]*1.2</f>
        <v>18.864000000000001</v>
      </c>
      <c r="E36">
        <f>Tarif_vins[[#This Row],[Quantité]]*Tarif_vins[[#This Row],[TTC]]</f>
        <v>0</v>
      </c>
    </row>
    <row r="37" spans="1:5" x14ac:dyDescent="0.25">
      <c r="A37" s="1" t="s">
        <v>35</v>
      </c>
      <c r="B37">
        <v>19.649999999999999</v>
      </c>
      <c r="C37">
        <f>Tarif_vins[[#This Row],[HT]]*1.2</f>
        <v>23.58</v>
      </c>
      <c r="E37">
        <f>Tarif_vins[[#This Row],[Quantité]]*Tarif_vins[[#This Row],[TTC]]</f>
        <v>0</v>
      </c>
    </row>
    <row r="38" spans="1:5" x14ac:dyDescent="0.25">
      <c r="A38" s="1" t="s">
        <v>36</v>
      </c>
      <c r="B38">
        <v>3.14</v>
      </c>
      <c r="C38">
        <f>Tarif_vins[[#This Row],[HT]]*1.2</f>
        <v>3.7679999999999998</v>
      </c>
      <c r="E38">
        <f>Tarif_vins[[#This Row],[Quantité]]*Tarif_vins[[#This Row],[TTC]]</f>
        <v>0</v>
      </c>
    </row>
    <row r="39" spans="1:5" x14ac:dyDescent="0.25">
      <c r="A39" s="1" t="s">
        <v>37</v>
      </c>
      <c r="B39">
        <v>2.23</v>
      </c>
      <c r="C39">
        <f>Tarif_vins[[#This Row],[HT]]*1.2</f>
        <v>2.6759999999999997</v>
      </c>
      <c r="E39">
        <f>Tarif_vins[[#This Row],[Quantité]]*Tarif_vins[[#This Row],[TTC]]</f>
        <v>0</v>
      </c>
    </row>
    <row r="40" spans="1:5" x14ac:dyDescent="0.25">
      <c r="A40" s="1" t="s">
        <v>38</v>
      </c>
      <c r="B40">
        <v>3.67</v>
      </c>
      <c r="C40">
        <f>Tarif_vins[[#This Row],[HT]]*1.2</f>
        <v>4.4039999999999999</v>
      </c>
      <c r="E40">
        <f>Tarif_vins[[#This Row],[Quantité]]*Tarif_vins[[#This Row],[TTC]]</f>
        <v>0</v>
      </c>
    </row>
    <row r="41" spans="1:5" x14ac:dyDescent="0.25">
      <c r="A41" s="1" t="s">
        <v>39</v>
      </c>
      <c r="B41">
        <v>2.88</v>
      </c>
      <c r="C41">
        <f>Tarif_vins[[#This Row],[HT]]*1.2</f>
        <v>3.456</v>
      </c>
      <c r="E41">
        <f>Tarif_vins[[#This Row],[Quantité]]*Tarif_vins[[#This Row],[TTC]]</f>
        <v>0</v>
      </c>
    </row>
    <row r="42" spans="1:5" x14ac:dyDescent="0.25">
      <c r="A42" s="1" t="s">
        <v>40</v>
      </c>
      <c r="B42">
        <v>2.88</v>
      </c>
      <c r="C42">
        <f>Tarif_vins[[#This Row],[HT]]*1.2</f>
        <v>3.456</v>
      </c>
      <c r="E42">
        <f>Tarif_vins[[#This Row],[Quantité]]*Tarif_vins[[#This Row],[TTC]]</f>
        <v>0</v>
      </c>
    </row>
    <row r="43" spans="1:5" x14ac:dyDescent="0.25">
      <c r="A43" s="1" t="s">
        <v>41</v>
      </c>
      <c r="B43">
        <v>18.34</v>
      </c>
      <c r="C43">
        <f>Tarif_vins[[#This Row],[HT]]*1.2</f>
        <v>22.007999999999999</v>
      </c>
      <c r="E43">
        <f>Tarif_vins[[#This Row],[Quantité]]*Tarif_vins[[#This Row],[TTC]]</f>
        <v>0</v>
      </c>
    </row>
    <row r="44" spans="1:5" x14ac:dyDescent="0.25">
      <c r="A44" s="1" t="s">
        <v>42</v>
      </c>
      <c r="B44">
        <v>19.649999999999999</v>
      </c>
      <c r="C44">
        <f>Tarif_vins[[#This Row],[HT]]*1.2</f>
        <v>23.58</v>
      </c>
      <c r="E44">
        <f>Tarif_vins[[#This Row],[Quantité]]*Tarif_vins[[#This Row],[TTC]]</f>
        <v>0</v>
      </c>
    </row>
    <row r="45" spans="1:5" x14ac:dyDescent="0.25">
      <c r="A45" s="1" t="s">
        <v>43</v>
      </c>
      <c r="B45">
        <v>8.52</v>
      </c>
      <c r="C45">
        <f>Tarif_vins[[#This Row],[HT]]*1.2</f>
        <v>10.223999999999998</v>
      </c>
      <c r="E45">
        <f>Tarif_vins[[#This Row],[Quantité]]*Tarif_vins[[#This Row],[TTC]]</f>
        <v>0</v>
      </c>
    </row>
    <row r="46" spans="1:5" x14ac:dyDescent="0.25">
      <c r="A46" s="1" t="s">
        <v>44</v>
      </c>
      <c r="B46">
        <v>7.86</v>
      </c>
      <c r="C46">
        <f>Tarif_vins[[#This Row],[HT]]*1.2</f>
        <v>9.4320000000000004</v>
      </c>
      <c r="E46">
        <f>Tarif_vins[[#This Row],[Quantité]]*Tarif_vins[[#This Row],[TTC]]</f>
        <v>0</v>
      </c>
    </row>
    <row r="47" spans="1:5" x14ac:dyDescent="0.25">
      <c r="A47" s="1" t="s">
        <v>45</v>
      </c>
      <c r="B47">
        <v>10.48</v>
      </c>
      <c r="C47">
        <f>Tarif_vins[[#This Row],[HT]]*1.2</f>
        <v>12.576000000000001</v>
      </c>
      <c r="E47">
        <f>Tarif_vins[[#This Row],[Quantité]]*Tarif_vins[[#This Row],[TTC]]</f>
        <v>0</v>
      </c>
    </row>
    <row r="48" spans="1:5" x14ac:dyDescent="0.25">
      <c r="A48" s="1" t="s">
        <v>46</v>
      </c>
      <c r="B48">
        <v>11.14</v>
      </c>
      <c r="C48">
        <f>Tarif_vins[[#This Row],[HT]]*1.2</f>
        <v>13.368</v>
      </c>
      <c r="E48">
        <f>Tarif_vins[[#This Row],[Quantité]]*Tarif_vins[[#This Row],[TTC]]</f>
        <v>0</v>
      </c>
    </row>
    <row r="49" spans="1:5" x14ac:dyDescent="0.25">
      <c r="A49" s="1" t="s">
        <v>47</v>
      </c>
      <c r="B49">
        <v>3.8</v>
      </c>
      <c r="C49">
        <f>Tarif_vins[[#This Row],[HT]]*1.2</f>
        <v>4.5599999999999996</v>
      </c>
      <c r="E49">
        <f>Tarif_vins[[#This Row],[Quantité]]*Tarif_vins[[#This Row],[TTC]]</f>
        <v>0</v>
      </c>
    </row>
    <row r="50" spans="1:5" x14ac:dyDescent="0.25">
      <c r="A50" s="1" t="s">
        <v>48</v>
      </c>
      <c r="B50">
        <v>7.34</v>
      </c>
      <c r="C50">
        <f>Tarif_vins[[#This Row],[HT]]*1.2</f>
        <v>8.8079999999999998</v>
      </c>
      <c r="E50">
        <f>Tarif_vins[[#This Row],[Quantité]]*Tarif_vins[[#This Row],[TTC]]</f>
        <v>0</v>
      </c>
    </row>
    <row r="51" spans="1:5" x14ac:dyDescent="0.25">
      <c r="A51" s="1" t="s">
        <v>49</v>
      </c>
      <c r="B51">
        <v>7.6</v>
      </c>
      <c r="C51">
        <f>Tarif_vins[[#This Row],[HT]]*1.2</f>
        <v>9.1199999999999992</v>
      </c>
      <c r="E51">
        <f>Tarif_vins[[#This Row],[Quantité]]*Tarif_vins[[#This Row],[TTC]]</f>
        <v>0</v>
      </c>
    </row>
    <row r="52" spans="1:5" x14ac:dyDescent="0.25">
      <c r="A52" s="1" t="s">
        <v>50</v>
      </c>
      <c r="B52">
        <v>7.6</v>
      </c>
      <c r="C52">
        <f>Tarif_vins[[#This Row],[HT]]*1.2</f>
        <v>9.1199999999999992</v>
      </c>
      <c r="E52">
        <f>Tarif_vins[[#This Row],[Quantité]]*Tarif_vins[[#This Row],[TTC]]</f>
        <v>0</v>
      </c>
    </row>
    <row r="53" spans="1:5" x14ac:dyDescent="0.25">
      <c r="A53" s="1" t="s">
        <v>51</v>
      </c>
      <c r="B53">
        <v>11.14</v>
      </c>
      <c r="C53">
        <f>Tarif_vins[[#This Row],[HT]]*1.2</f>
        <v>13.368</v>
      </c>
      <c r="E53">
        <f>Tarif_vins[[#This Row],[Quantité]]*Tarif_vins[[#This Row],[TTC]]</f>
        <v>0</v>
      </c>
    </row>
    <row r="54" spans="1:5" x14ac:dyDescent="0.25">
      <c r="A54" s="1" t="s">
        <v>52</v>
      </c>
      <c r="B54">
        <v>12.45</v>
      </c>
      <c r="C54">
        <f>Tarif_vins[[#This Row],[HT]]*1.2</f>
        <v>14.939999999999998</v>
      </c>
      <c r="E54">
        <f>Tarif_vins[[#This Row],[Quantité]]*Tarif_vins[[#This Row],[TTC]]</f>
        <v>0</v>
      </c>
    </row>
    <row r="55" spans="1:5" x14ac:dyDescent="0.25">
      <c r="A55" s="1" t="s">
        <v>53</v>
      </c>
      <c r="B55">
        <v>13.76</v>
      </c>
      <c r="C55">
        <f>Tarif_vins[[#This Row],[HT]]*1.2</f>
        <v>16.512</v>
      </c>
      <c r="E55">
        <f>Tarif_vins[[#This Row],[Quantité]]*Tarif_vins[[#This Row],[TTC]]</f>
        <v>0</v>
      </c>
    </row>
    <row r="56" spans="1:5" x14ac:dyDescent="0.25">
      <c r="A56" s="1" t="s">
        <v>54</v>
      </c>
      <c r="B56">
        <v>6.29</v>
      </c>
      <c r="C56">
        <f>Tarif_vins[[#This Row],[HT]]*1.2</f>
        <v>7.548</v>
      </c>
      <c r="E56">
        <f>Tarif_vins[[#This Row],[Quantité]]*Tarif_vins[[#This Row],[TTC]]</f>
        <v>0</v>
      </c>
    </row>
    <row r="57" spans="1:5" x14ac:dyDescent="0.25">
      <c r="A57" s="1" t="s">
        <v>55</v>
      </c>
      <c r="B57">
        <v>7.21</v>
      </c>
      <c r="C57">
        <f>Tarif_vins[[#This Row],[HT]]*1.2</f>
        <v>8.6519999999999992</v>
      </c>
      <c r="E57">
        <f>Tarif_vins[[#This Row],[Quantité]]*Tarif_vins[[#This Row],[TTC]]</f>
        <v>0</v>
      </c>
    </row>
    <row r="58" spans="1:5" x14ac:dyDescent="0.25">
      <c r="A58" s="1" t="s">
        <v>56</v>
      </c>
      <c r="B58">
        <v>34.06</v>
      </c>
      <c r="C58">
        <f>Tarif_vins[[#This Row],[HT]]*1.2</f>
        <v>40.872</v>
      </c>
      <c r="E58">
        <f>Tarif_vins[[#This Row],[Quantité]]*Tarif_vins[[#This Row],[TTC]]</f>
        <v>0</v>
      </c>
    </row>
    <row r="59" spans="1:5" x14ac:dyDescent="0.25">
      <c r="A59" s="1" t="s">
        <v>57</v>
      </c>
      <c r="B59">
        <v>31.44</v>
      </c>
      <c r="C59">
        <f>Tarif_vins[[#This Row],[HT]]*1.2</f>
        <v>37.728000000000002</v>
      </c>
      <c r="E59">
        <f>Tarif_vins[[#This Row],[Quantité]]*Tarif_vins[[#This Row],[TTC]]</f>
        <v>0</v>
      </c>
    </row>
    <row r="60" spans="1:5" x14ac:dyDescent="0.25">
      <c r="A60" s="1" t="s">
        <v>58</v>
      </c>
      <c r="B60">
        <v>2.82</v>
      </c>
      <c r="C60">
        <f>Tarif_vins[[#This Row],[HT]]*1.2</f>
        <v>3.3839999999999999</v>
      </c>
      <c r="E60">
        <f>Tarif_vins[[#This Row],[Quantité]]*Tarif_vins[[#This Row],[TTC]]</f>
        <v>0</v>
      </c>
    </row>
    <row r="61" spans="1:5" x14ac:dyDescent="0.25">
      <c r="A61" s="1" t="s">
        <v>59</v>
      </c>
      <c r="B61">
        <v>2.36</v>
      </c>
      <c r="C61">
        <f>Tarif_vins[[#This Row],[HT]]*1.2</f>
        <v>2.8319999999999999</v>
      </c>
      <c r="E61">
        <f>Tarif_vins[[#This Row],[Quantité]]*Tarif_vins[[#This Row],[TTC]]</f>
        <v>0</v>
      </c>
    </row>
    <row r="62" spans="1:5" x14ac:dyDescent="0.25">
      <c r="A62" s="1" t="s">
        <v>60</v>
      </c>
      <c r="B62">
        <v>7.73</v>
      </c>
      <c r="C62">
        <f>Tarif_vins[[#This Row],[HT]]*1.2</f>
        <v>9.2759999999999998</v>
      </c>
      <c r="E62">
        <f>Tarif_vins[[#This Row],[Quantité]]*Tarif_vins[[#This Row],[TTC]]</f>
        <v>0</v>
      </c>
    </row>
    <row r="63" spans="1:5" x14ac:dyDescent="0.25">
      <c r="A63" s="1" t="s">
        <v>61</v>
      </c>
      <c r="B63">
        <v>3.28</v>
      </c>
      <c r="C63">
        <f>Tarif_vins[[#This Row],[HT]]*1.2</f>
        <v>3.9359999999999995</v>
      </c>
      <c r="E63">
        <f>Tarif_vins[[#This Row],[Quantité]]*Tarif_vins[[#This Row],[TTC]]</f>
        <v>0</v>
      </c>
    </row>
    <row r="64" spans="1:5" x14ac:dyDescent="0.25">
      <c r="A64" s="1" t="s">
        <v>62</v>
      </c>
      <c r="B64">
        <v>5.24</v>
      </c>
      <c r="C64">
        <f>Tarif_vins[[#This Row],[HT]]*1.2</f>
        <v>6.2880000000000003</v>
      </c>
      <c r="E64">
        <f>Tarif_vins[[#This Row],[Quantité]]*Tarif_vins[[#This Row],[TTC]]</f>
        <v>0</v>
      </c>
    </row>
    <row r="65" spans="1:5" x14ac:dyDescent="0.25">
      <c r="A65" s="1" t="s">
        <v>63</v>
      </c>
      <c r="B65">
        <v>3.93</v>
      </c>
      <c r="C65">
        <f>Tarif_vins[[#This Row],[HT]]*1.2</f>
        <v>4.7160000000000002</v>
      </c>
      <c r="E65">
        <f>Tarif_vins[[#This Row],[Quantité]]*Tarif_vins[[#This Row],[TTC]]</f>
        <v>0</v>
      </c>
    </row>
    <row r="66" spans="1:5" x14ac:dyDescent="0.25">
      <c r="A66" s="1" t="s">
        <v>64</v>
      </c>
      <c r="B66">
        <v>2.88</v>
      </c>
      <c r="C66">
        <f>Tarif_vins[[#This Row],[HT]]*1.2</f>
        <v>3.456</v>
      </c>
      <c r="E66">
        <f>Tarif_vins[[#This Row],[Quantité]]*Tarif_vins[[#This Row],[TTC]]</f>
        <v>0</v>
      </c>
    </row>
    <row r="67" spans="1:5" x14ac:dyDescent="0.25">
      <c r="A67" s="1" t="s">
        <v>65</v>
      </c>
      <c r="B67">
        <v>3.28</v>
      </c>
      <c r="C67">
        <f>Tarif_vins[[#This Row],[HT]]*1.2</f>
        <v>3.9359999999999995</v>
      </c>
      <c r="E67">
        <f>Tarif_vins[[#This Row],[Quantité]]*Tarif_vins[[#This Row],[TTC]]</f>
        <v>0</v>
      </c>
    </row>
    <row r="68" spans="1:5" x14ac:dyDescent="0.25">
      <c r="A68" s="1" t="s">
        <v>66</v>
      </c>
      <c r="B68">
        <v>2.4900000000000002</v>
      </c>
      <c r="C68">
        <f>Tarif_vins[[#This Row],[HT]]*1.2</f>
        <v>2.988</v>
      </c>
      <c r="E68">
        <f>Tarif_vins[[#This Row],[Quantité]]*Tarif_vins[[#This Row],[TTC]]</f>
        <v>0</v>
      </c>
    </row>
    <row r="69" spans="1:5" x14ac:dyDescent="0.25">
      <c r="A69" s="1" t="s">
        <v>67</v>
      </c>
      <c r="B69">
        <v>4.1900000000000004</v>
      </c>
      <c r="C69">
        <f>Tarif_vins[[#This Row],[HT]]*1.2</f>
        <v>5.0280000000000005</v>
      </c>
      <c r="E69">
        <f>Tarif_vins[[#This Row],[Quantité]]*Tarif_vins[[#This Row],[TTC]]</f>
        <v>0</v>
      </c>
    </row>
    <row r="70" spans="1:5" x14ac:dyDescent="0.25">
      <c r="A70" s="1" t="s">
        <v>68</v>
      </c>
      <c r="B70">
        <v>4.1900000000000004</v>
      </c>
      <c r="C70">
        <f>Tarif_vins[[#This Row],[HT]]*1.2</f>
        <v>5.0280000000000005</v>
      </c>
      <c r="E70">
        <f>Tarif_vins[[#This Row],[Quantité]]*Tarif_vins[[#This Row],[TTC]]</f>
        <v>0</v>
      </c>
    </row>
    <row r="71" spans="1:5" x14ac:dyDescent="0.25">
      <c r="A71" s="1" t="s">
        <v>69</v>
      </c>
      <c r="B71">
        <v>4.9800000000000004</v>
      </c>
      <c r="C71">
        <f>Tarif_vins[[#This Row],[HT]]*1.2</f>
        <v>5.976</v>
      </c>
      <c r="E71">
        <f>Tarif_vins[[#This Row],[Quantité]]*Tarif_vins[[#This Row],[TTC]]</f>
        <v>0</v>
      </c>
    </row>
    <row r="72" spans="1:5" x14ac:dyDescent="0.25">
      <c r="A72" s="1" t="s">
        <v>70</v>
      </c>
      <c r="B72">
        <v>4.13</v>
      </c>
      <c r="C72">
        <f>Tarif_vins[[#This Row],[HT]]*1.2</f>
        <v>4.9559999999999995</v>
      </c>
      <c r="E72">
        <f>Tarif_vins[[#This Row],[Quantité]]*Tarif_vins[[#This Row],[TTC]]</f>
        <v>0</v>
      </c>
    </row>
    <row r="73" spans="1:5" x14ac:dyDescent="0.25">
      <c r="A73" s="1" t="s">
        <v>71</v>
      </c>
      <c r="B73">
        <v>1.31</v>
      </c>
      <c r="C73">
        <f>Tarif_vins[[#This Row],[HT]]*1.2</f>
        <v>1.5720000000000001</v>
      </c>
      <c r="E73">
        <f>Tarif_vins[[#This Row],[Quantité]]*Tarif_vins[[#This Row],[TTC]]</f>
        <v>0</v>
      </c>
    </row>
    <row r="74" spans="1:5" x14ac:dyDescent="0.25">
      <c r="A74" s="1" t="s">
        <v>72</v>
      </c>
      <c r="B74">
        <v>1.05</v>
      </c>
      <c r="C74">
        <f>Tarif_vins[[#This Row],[HT]]*1.2</f>
        <v>1.26</v>
      </c>
      <c r="E74">
        <f>Tarif_vins[[#This Row],[Quantité]]*Tarif_vins[[#This Row],[TTC]]</f>
        <v>0</v>
      </c>
    </row>
    <row r="75" spans="1:5" x14ac:dyDescent="0.25">
      <c r="A75" s="1" t="s">
        <v>73</v>
      </c>
      <c r="B75">
        <v>4.45</v>
      </c>
      <c r="C75">
        <f>Tarif_vins[[#This Row],[HT]]*1.2</f>
        <v>5.34</v>
      </c>
      <c r="E75">
        <f>Tarif_vins[[#This Row],[Quantité]]*Tarif_vins[[#This Row],[TTC]]</f>
        <v>0</v>
      </c>
    </row>
    <row r="76" spans="1:5" x14ac:dyDescent="0.25">
      <c r="A76" s="1" t="s">
        <v>74</v>
      </c>
      <c r="B76">
        <v>4.32</v>
      </c>
      <c r="C76">
        <f>Tarif_vins[[#This Row],[HT]]*1.2</f>
        <v>5.1840000000000002</v>
      </c>
      <c r="E76">
        <f>Tarif_vins[[#This Row],[Quantité]]*Tarif_vins[[#This Row],[TTC]]</f>
        <v>0</v>
      </c>
    </row>
    <row r="77" spans="1:5" x14ac:dyDescent="0.25">
      <c r="A77" s="1" t="s">
        <v>75</v>
      </c>
      <c r="B77">
        <v>7.86</v>
      </c>
      <c r="C77">
        <f>Tarif_vins[[#This Row],[HT]]*1.2</f>
        <v>9.4320000000000004</v>
      </c>
      <c r="E77">
        <f>Tarif_vins[[#This Row],[Quantité]]*Tarif_vins[[#This Row],[TTC]]</f>
        <v>0</v>
      </c>
    </row>
    <row r="78" spans="1:5" x14ac:dyDescent="0.25">
      <c r="A78" s="1" t="s">
        <v>76</v>
      </c>
      <c r="B78">
        <v>3.8</v>
      </c>
      <c r="C78">
        <f>Tarif_vins[[#This Row],[HT]]*1.2</f>
        <v>4.5599999999999996</v>
      </c>
      <c r="E78">
        <f>Tarif_vins[[#This Row],[Quantité]]*Tarif_vins[[#This Row],[TTC]]</f>
        <v>0</v>
      </c>
    </row>
    <row r="79" spans="1:5" x14ac:dyDescent="0.25">
      <c r="A79" s="1" t="s">
        <v>77</v>
      </c>
      <c r="B79">
        <v>4.0599999999999996</v>
      </c>
      <c r="C79">
        <f>Tarif_vins[[#This Row],[HT]]*1.2</f>
        <v>4.871999999999999</v>
      </c>
      <c r="E79">
        <f>Tarif_vins[[#This Row],[Quantité]]*Tarif_vins[[#This Row],[TTC]]</f>
        <v>0</v>
      </c>
    </row>
    <row r="80" spans="1:5" x14ac:dyDescent="0.25">
      <c r="A80" s="1" t="s">
        <v>78</v>
      </c>
      <c r="B80">
        <v>3.93</v>
      </c>
      <c r="C80">
        <f>Tarif_vins[[#This Row],[HT]]*1.2</f>
        <v>4.7160000000000002</v>
      </c>
      <c r="E80">
        <f>Tarif_vins[[#This Row],[Quantité]]*Tarif_vins[[#This Row],[TTC]]</f>
        <v>0</v>
      </c>
    </row>
    <row r="81" spans="1:5" x14ac:dyDescent="0.25">
      <c r="A81" s="1" t="s">
        <v>79</v>
      </c>
      <c r="B81">
        <v>9.17</v>
      </c>
      <c r="C81">
        <f>Tarif_vins[[#This Row],[HT]]*1.2</f>
        <v>11.004</v>
      </c>
      <c r="E81">
        <f>Tarif_vins[[#This Row],[Quantité]]*Tarif_vins[[#This Row],[TTC]]</f>
        <v>0</v>
      </c>
    </row>
    <row r="82" spans="1:5" x14ac:dyDescent="0.25">
      <c r="A82" s="1" t="s">
        <v>80</v>
      </c>
      <c r="B82">
        <v>6.94</v>
      </c>
      <c r="C82">
        <f>Tarif_vins[[#This Row],[HT]]*1.2</f>
        <v>8.3279999999999994</v>
      </c>
      <c r="E82">
        <f>Tarif_vins[[#This Row],[Quantité]]*Tarif_vins[[#This Row],[TTC]]</f>
        <v>0</v>
      </c>
    </row>
    <row r="83" spans="1:5" x14ac:dyDescent="0.25">
      <c r="A83" s="1" t="s">
        <v>81</v>
      </c>
      <c r="B83">
        <v>8.52</v>
      </c>
      <c r="C83">
        <f>Tarif_vins[[#This Row],[HT]]*1.2</f>
        <v>10.223999999999998</v>
      </c>
      <c r="E83">
        <f>Tarif_vins[[#This Row],[Quantité]]*Tarif_vins[[#This Row],[TTC]]</f>
        <v>0</v>
      </c>
    </row>
    <row r="84" spans="1:5" x14ac:dyDescent="0.25">
      <c r="A84" s="1" t="s">
        <v>82</v>
      </c>
      <c r="B84">
        <v>3.14</v>
      </c>
      <c r="C84">
        <f>Tarif_vins[[#This Row],[HT]]*1.2</f>
        <v>3.7679999999999998</v>
      </c>
      <c r="E84">
        <f>Tarif_vins[[#This Row],[Quantité]]*Tarif_vins[[#This Row],[TTC]]</f>
        <v>0</v>
      </c>
    </row>
    <row r="85" spans="1:5" x14ac:dyDescent="0.25">
      <c r="A85" s="1" t="s">
        <v>83</v>
      </c>
      <c r="B85">
        <v>3.93</v>
      </c>
      <c r="C85">
        <f>Tarif_vins[[#This Row],[HT]]*1.2</f>
        <v>4.7160000000000002</v>
      </c>
      <c r="E85">
        <f>Tarif_vins[[#This Row],[Quantité]]*Tarif_vins[[#This Row],[TTC]]</f>
        <v>0</v>
      </c>
    </row>
    <row r="86" spans="1:5" x14ac:dyDescent="0.25">
      <c r="A86" s="1" t="s">
        <v>84</v>
      </c>
      <c r="B86">
        <v>4.32</v>
      </c>
      <c r="C86">
        <f>Tarif_vins[[#This Row],[HT]]*1.2</f>
        <v>5.1840000000000002</v>
      </c>
      <c r="E86">
        <f>Tarif_vins[[#This Row],[Quantité]]*Tarif_vins[[#This Row],[TTC]]</f>
        <v>0</v>
      </c>
    </row>
    <row r="87" spans="1:5" x14ac:dyDescent="0.25">
      <c r="A87" s="1" t="s">
        <v>85</v>
      </c>
      <c r="B87">
        <v>5.24</v>
      </c>
      <c r="C87">
        <f>Tarif_vins[[#This Row],[HT]]*1.2</f>
        <v>6.2880000000000003</v>
      </c>
      <c r="E87">
        <f>Tarif_vins[[#This Row],[Quantité]]*Tarif_vins[[#This Row],[TTC]]</f>
        <v>0</v>
      </c>
    </row>
    <row r="88" spans="1:5" x14ac:dyDescent="0.25">
      <c r="A88" s="1" t="s">
        <v>86</v>
      </c>
      <c r="B88">
        <v>3.01</v>
      </c>
      <c r="C88">
        <f>Tarif_vins[[#This Row],[HT]]*1.2</f>
        <v>3.6119999999999997</v>
      </c>
      <c r="E88">
        <f>Tarif_vins[[#This Row],[Quantité]]*Tarif_vins[[#This Row],[TTC]]</f>
        <v>0</v>
      </c>
    </row>
    <row r="89" spans="1:5" x14ac:dyDescent="0.25">
      <c r="A89" s="1" t="s">
        <v>87</v>
      </c>
      <c r="B89">
        <v>2.36</v>
      </c>
      <c r="C89">
        <f>Tarif_vins[[#This Row],[HT]]*1.2</f>
        <v>2.8319999999999999</v>
      </c>
      <c r="E89">
        <f>Tarif_vins[[#This Row],[Quantité]]*Tarif_vins[[#This Row],[TTC]]</f>
        <v>0</v>
      </c>
    </row>
    <row r="90" spans="1:5" x14ac:dyDescent="0.25">
      <c r="A90" s="1" t="s">
        <v>88</v>
      </c>
      <c r="B90">
        <v>3.67</v>
      </c>
      <c r="C90">
        <f>Tarif_vins[[#This Row],[HT]]*1.2</f>
        <v>4.4039999999999999</v>
      </c>
      <c r="E90">
        <f>Tarif_vins[[#This Row],[Quantité]]*Tarif_vins[[#This Row],[TTC]]</f>
        <v>0</v>
      </c>
    </row>
    <row r="91" spans="1:5" x14ac:dyDescent="0.25">
      <c r="A91" s="1" t="s">
        <v>89</v>
      </c>
      <c r="B91">
        <v>3.28</v>
      </c>
      <c r="C91">
        <f>Tarif_vins[[#This Row],[HT]]*1.2</f>
        <v>3.9359999999999995</v>
      </c>
      <c r="E91">
        <f>Tarif_vins[[#This Row],[Quantité]]*Tarif_vins[[#This Row],[TTC]]</f>
        <v>0</v>
      </c>
    </row>
    <row r="92" spans="1:5" x14ac:dyDescent="0.25">
      <c r="A92" s="1" t="s">
        <v>90</v>
      </c>
      <c r="B92">
        <v>3.01</v>
      </c>
      <c r="C92">
        <f>Tarif_vins[[#This Row],[HT]]*1.2</f>
        <v>3.6119999999999997</v>
      </c>
      <c r="E92">
        <f>Tarif_vins[[#This Row],[Quantité]]*Tarif_vins[[#This Row],[TTC]]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1D81E-62A1-4424-B35E-A95DF34DD0B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DF22DA-F2A8-40F3-B8B6-67F91642FA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 vins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o3 65784</dc:creator>
  <cp:lastModifiedBy>o3 65784</cp:lastModifiedBy>
  <dcterms:created xsi:type="dcterms:W3CDTF">2026-11-06T11:17:13Z</dcterms:created>
  <dcterms:modified xsi:type="dcterms:W3CDTF">2026-11-06T11:25:28Z</dcterms:modified>
</cp:coreProperties>
</file>